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81bb06f532c40/Desktop/"/>
    </mc:Choice>
  </mc:AlternateContent>
  <xr:revisionPtr revIDLastSave="0" documentId="8_{51134CE0-38B8-42D1-8190-2A4A2AD82B2F}" xr6:coauthVersionLast="47" xr6:coauthVersionMax="47" xr10:uidLastSave="{00000000-0000-0000-0000-000000000000}"/>
  <bookViews>
    <workbookView xWindow="-120" yWindow="-120" windowWidth="25440" windowHeight="15270" xr2:uid="{5D374DB7-C1FD-429C-AC73-414DF49F9B20}"/>
  </bookViews>
  <sheets>
    <sheet name="Water &amp; Sewer Budget upda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4" i="1" l="1"/>
  <c r="D54" i="1"/>
  <c r="C54" i="1"/>
  <c r="B54" i="1"/>
  <c r="E13" i="1"/>
  <c r="E56" i="1" s="1"/>
  <c r="D13" i="1"/>
  <c r="D56" i="1" s="1"/>
  <c r="C13" i="1"/>
  <c r="C56" i="1" s="1"/>
  <c r="B13" i="1"/>
  <c r="B56" i="1" s="1"/>
</calcChain>
</file>

<file path=xl/sharedStrings.xml><?xml version="1.0" encoding="utf-8"?>
<sst xmlns="http://schemas.openxmlformats.org/spreadsheetml/2006/main" count="58" uniqueCount="57">
  <si>
    <t>SOURCE</t>
  </si>
  <si>
    <t>2026-2027 PROPOSED BUDGET</t>
  </si>
  <si>
    <t>SEWER</t>
  </si>
  <si>
    <t>WATER</t>
  </si>
  <si>
    <t>GARBAGE</t>
  </si>
  <si>
    <t>REVENUE</t>
  </si>
  <si>
    <t>W/S COLLECTIONS</t>
  </si>
  <si>
    <t>Water</t>
  </si>
  <si>
    <t>Garbage</t>
  </si>
  <si>
    <t>Late Fees</t>
  </si>
  <si>
    <t>Sales Tax</t>
  </si>
  <si>
    <t>Sewer</t>
  </si>
  <si>
    <t>INTEREST</t>
  </si>
  <si>
    <t>Reconnect fee</t>
  </si>
  <si>
    <t>Transfer to Water Sewer Fund</t>
  </si>
  <si>
    <t>Total W/S-Revenue</t>
  </si>
  <si>
    <t>EXPENSES</t>
  </si>
  <si>
    <t>W-S-PAYROLL EXPENSES</t>
  </si>
  <si>
    <t>City Secretary Pay</t>
  </si>
  <si>
    <t>Employment Taxes</t>
  </si>
  <si>
    <t>Unemployment</t>
  </si>
  <si>
    <t>W/S-ADMINISTRATIVE</t>
  </si>
  <si>
    <t>Ads &amp; Publications</t>
  </si>
  <si>
    <t>Training &amp; Mileage Expense</t>
  </si>
  <si>
    <t>Office Supplies</t>
  </si>
  <si>
    <t>Postage</t>
  </si>
  <si>
    <t>Sales Tax (State Comptroller)</t>
  </si>
  <si>
    <t>TCEQ Permits &amp; Fines</t>
  </si>
  <si>
    <t>Credit Card Processing Fees</t>
  </si>
  <si>
    <t>W/S-OPERATIONS</t>
  </si>
  <si>
    <t>Sewer Operations</t>
  </si>
  <si>
    <t>Chlorine</t>
  </si>
  <si>
    <t>Sludge Removal</t>
  </si>
  <si>
    <t>Lab Testing-Sewer Only</t>
  </si>
  <si>
    <t>Mowing</t>
  </si>
  <si>
    <t>Sewer Lines Maintenance /Repairs</t>
  </si>
  <si>
    <t>Sewer Plant Maintenance/Repairs</t>
  </si>
  <si>
    <t>Water Operations</t>
  </si>
  <si>
    <t>Testing-Water Only</t>
  </si>
  <si>
    <t>Water Lines Maintenance/Repairs</t>
  </si>
  <si>
    <t>Maintenance/Repairs</t>
  </si>
  <si>
    <t>Fire Hydrant Maintenance</t>
  </si>
  <si>
    <t>W/S-PROFESSIONAL SERVICES</t>
  </si>
  <si>
    <t>Prepared Water Reports</t>
  </si>
  <si>
    <t>W/S TECHNOLOGY</t>
  </si>
  <si>
    <t>RVS Software</t>
  </si>
  <si>
    <t>W/S UTILITIES</t>
  </si>
  <si>
    <t>ELECTRIC</t>
  </si>
  <si>
    <t>106 SAYLOR ST-WELL WATER</t>
  </si>
  <si>
    <t>206 SAYLOR</t>
  </si>
  <si>
    <t>SEWER PUMP</t>
  </si>
  <si>
    <t>STREET LIGHTS</t>
  </si>
  <si>
    <t>REPUBLIC SERVICES GARBAGE</t>
  </si>
  <si>
    <t>WATER/BRANDON IRENE WSC</t>
  </si>
  <si>
    <t>TOTAL EXPENSES:</t>
  </si>
  <si>
    <t>SURPLUS/(DEFICIT)</t>
  </si>
  <si>
    <t>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</si>
</sst>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44" fontId="4" fillId="3" borderId="2" xfId="1" applyFont="1" applyFill="1" applyBorder="1" applyAlignment="1">
      <alignment horizontal="center" vertical="top" wrapText="1"/>
    </xf>
    <xf numFmtId="44" fontId="4" fillId="4" borderId="3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2" borderId="4" xfId="0" applyFont="1" applyFill="1" applyBorder="1"/>
    <xf numFmtId="44" fontId="0" fillId="3" borderId="5" xfId="1" applyFont="1" applyFill="1" applyBorder="1"/>
    <xf numFmtId="44" fontId="0" fillId="4" borderId="3" xfId="1" applyFont="1" applyFill="1" applyBorder="1"/>
    <xf numFmtId="0" fontId="0" fillId="2" borderId="4" xfId="0" applyFill="1" applyBorder="1"/>
    <xf numFmtId="164" fontId="0" fillId="3" borderId="5" xfId="0" applyNumberFormat="1" applyFill="1" applyBorder="1"/>
    <xf numFmtId="0" fontId="0" fillId="2" borderId="6" xfId="0" applyFill="1" applyBorder="1"/>
    <xf numFmtId="164" fontId="0" fillId="3" borderId="7" xfId="0" applyNumberFormat="1" applyFill="1" applyBorder="1"/>
    <xf numFmtId="0" fontId="3" fillId="5" borderId="4" xfId="0" applyFont="1" applyFill="1" applyBorder="1"/>
    <xf numFmtId="0" fontId="3" fillId="5" borderId="8" xfId="0" applyFont="1" applyFill="1" applyBorder="1"/>
    <xf numFmtId="44" fontId="0" fillId="5" borderId="3" xfId="1" applyFont="1" applyFill="1" applyBorder="1"/>
    <xf numFmtId="0" fontId="4" fillId="2" borderId="4" xfId="0" applyFont="1" applyFill="1" applyBorder="1"/>
    <xf numFmtId="164" fontId="3" fillId="3" borderId="5" xfId="0" applyNumberFormat="1" applyFont="1" applyFill="1" applyBorder="1"/>
    <xf numFmtId="0" fontId="2" fillId="2" borderId="4" xfId="0" applyFont="1" applyFill="1" applyBorder="1"/>
    <xf numFmtId="164" fontId="2" fillId="3" borderId="5" xfId="0" applyNumberFormat="1" applyFont="1" applyFill="1" applyBorder="1"/>
    <xf numFmtId="164" fontId="0" fillId="6" borderId="5" xfId="0" applyNumberFormat="1" applyFill="1" applyBorder="1"/>
    <xf numFmtId="0" fontId="0" fillId="2" borderId="4" xfId="0" applyFill="1" applyBorder="1" applyAlignment="1">
      <alignment vertical="top" wrapText="1"/>
    </xf>
    <xf numFmtId="164" fontId="0" fillId="3" borderId="5" xfId="0" applyNumberFormat="1" applyFill="1" applyBorder="1" applyAlignment="1">
      <alignment vertical="top"/>
    </xf>
    <xf numFmtId="44" fontId="0" fillId="4" borderId="3" xfId="1" applyFont="1" applyFill="1" applyBorder="1" applyAlignment="1">
      <alignment vertical="top"/>
    </xf>
    <xf numFmtId="0" fontId="0" fillId="4" borderId="3" xfId="0" applyFill="1" applyBorder="1"/>
    <xf numFmtId="0" fontId="0" fillId="2" borderId="9" xfId="0" applyFill="1" applyBorder="1"/>
    <xf numFmtId="164" fontId="0" fillId="6" borderId="10" xfId="0" applyNumberFormat="1" applyFill="1" applyBorder="1"/>
    <xf numFmtId="164" fontId="0" fillId="6" borderId="3" xfId="0" applyNumberFormat="1" applyFill="1" applyBorder="1"/>
    <xf numFmtId="0" fontId="0" fillId="2" borderId="0" xfId="0" applyFill="1"/>
    <xf numFmtId="164" fontId="0" fillId="2" borderId="0" xfId="1" applyNumberFormat="1" applyFont="1" applyFill="1"/>
    <xf numFmtId="44" fontId="0" fillId="4" borderId="0" xfId="1" applyFont="1" applyFill="1"/>
    <xf numFmtId="0" fontId="0" fillId="4" borderId="0" xfId="0" applyFill="1"/>
    <xf numFmtId="44" fontId="0" fillId="2" borderId="0" xfId="1" applyFont="1" applyFill="1"/>
  </cellXfs>
  <cellStyles count="2">
    <cellStyle name="Currency" xfId="1" builtinId="4"/>
    <cellStyle name="Normal" xfId="0" builtinId="0"/>
  </cellStyles>
  <dxfs count="9"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8" tint="0.79998168889431442"/>
        </patternFill>
      </fill>
    </dxf>
    <dxf>
      <fill>
        <patternFill patternType="solid">
          <fgColor rgb="FF000000"/>
          <bgColor rgb="FFF2CEEF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0"/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81BA00-4FCD-4DA1-BAFD-3BF6CBBE7C2F}" name="Table15" displayName="Table15" ref="A1:A10" totalsRowShown="0" headerRowDxfId="8" dataDxfId="7">
  <autoFilter ref="A1:A10" xr:uid="{A0D3C700-F727-4944-A2C3-EC0DEA0FEEC3}"/>
  <tableColumns count="1">
    <tableColumn id="1" xr3:uid="{0046AAEC-E8FB-49BF-9F1B-E1D5B542CA19}" name="SOURCE" dataDxfId="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A285B1-C95C-4AF5-9E1B-2E11E29E4996}" name="Table37" displayName="Table37" ref="B1:E2" insertRow="1" totalsRowShown="0" headerRowDxfId="5" dataDxfId="4" headerRowCellStyle="Currency" dataCellStyle="Currency">
  <autoFilter ref="B1:E2" xr:uid="{ABEE242C-F177-4326-846C-2D81DDD39FA1}"/>
  <tableColumns count="4">
    <tableColumn id="1" xr3:uid="{C78DD3C0-277D-424F-B3AB-351BDAC8D103}" name="2026-2027 PROPOSED BUDGET" dataDxfId="3" dataCellStyle="Currency"/>
    <tableColumn id="3" xr3:uid="{55EE3228-D846-4AA2-B9E5-A7FFBB77337F}" name="SEWER" dataDxfId="2" dataCellStyle="Currency"/>
    <tableColumn id="2" xr3:uid="{8D73551C-2B59-4E9D-82FC-F44ACAE37ECC}" name="WATER" dataDxfId="1" dataCellStyle="Currency"/>
    <tableColumn id="4" xr3:uid="{BF917479-6372-4100-98FA-B53FF5E1D70D}" name="GARBAGE" dataDxfId="0" dataCellStyle="Currenc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806B-0F1F-4109-BACE-81963AADB770}">
  <sheetPr>
    <pageSetUpPr fitToPage="1"/>
  </sheetPr>
  <dimension ref="A1:E58"/>
  <sheetViews>
    <sheetView tabSelected="1" zoomScaleNormal="100" workbookViewId="0">
      <selection activeCell="C56" sqref="C56"/>
    </sheetView>
  </sheetViews>
  <sheetFormatPr defaultRowHeight="15" x14ac:dyDescent="0.25"/>
  <cols>
    <col min="1" max="1" width="27.5703125" style="27" customWidth="1"/>
    <col min="2" max="2" width="18.7109375" style="31" customWidth="1"/>
    <col min="3" max="4" width="12.5703125" bestFit="1" customWidth="1"/>
    <col min="5" max="5" width="12.5703125" style="27" bestFit="1" customWidth="1"/>
    <col min="6" max="6" width="14.5703125" customWidth="1"/>
  </cols>
  <sheetData>
    <row r="1" spans="1:5" s="4" customFormat="1" ht="4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5" t="s">
        <v>5</v>
      </c>
      <c r="B2" s="6"/>
      <c r="C2" s="7"/>
      <c r="D2" s="7"/>
      <c r="E2" s="7"/>
    </row>
    <row r="3" spans="1:5" x14ac:dyDescent="0.25">
      <c r="A3" s="8" t="s">
        <v>6</v>
      </c>
      <c r="B3" s="9"/>
      <c r="C3" s="7"/>
      <c r="D3" s="7"/>
      <c r="E3" s="7"/>
    </row>
    <row r="4" spans="1:5" x14ac:dyDescent="0.25">
      <c r="A4" s="8" t="s">
        <v>7</v>
      </c>
      <c r="B4" s="9">
        <v>81000</v>
      </c>
      <c r="C4" s="7"/>
      <c r="D4" s="7">
        <v>81000</v>
      </c>
      <c r="E4" s="7"/>
    </row>
    <row r="5" spans="1:5" x14ac:dyDescent="0.25">
      <c r="A5" s="8" t="s">
        <v>8</v>
      </c>
      <c r="B5" s="9">
        <v>35000</v>
      </c>
      <c r="C5" s="7"/>
      <c r="D5" s="7"/>
      <c r="E5" s="7">
        <v>35000</v>
      </c>
    </row>
    <row r="6" spans="1:5" x14ac:dyDescent="0.25">
      <c r="A6" s="8" t="s">
        <v>9</v>
      </c>
      <c r="B6" s="9">
        <v>2765.19</v>
      </c>
      <c r="C6" s="7">
        <v>921.73</v>
      </c>
      <c r="D6" s="7">
        <v>921.73</v>
      </c>
      <c r="E6" s="7">
        <v>921.73</v>
      </c>
    </row>
    <row r="7" spans="1:5" x14ac:dyDescent="0.25">
      <c r="A7" s="8" t="s">
        <v>10</v>
      </c>
      <c r="B7" s="9">
        <v>2500</v>
      </c>
      <c r="C7" s="7">
        <v>833</v>
      </c>
      <c r="D7" s="7">
        <v>833</v>
      </c>
      <c r="E7" s="7">
        <v>833</v>
      </c>
    </row>
    <row r="8" spans="1:5" x14ac:dyDescent="0.25">
      <c r="A8" s="8" t="s">
        <v>11</v>
      </c>
      <c r="B8" s="9">
        <v>45000</v>
      </c>
      <c r="C8" s="7">
        <v>45000</v>
      </c>
      <c r="D8" s="7"/>
      <c r="E8" s="7"/>
    </row>
    <row r="9" spans="1:5" x14ac:dyDescent="0.25">
      <c r="A9" s="10" t="s">
        <v>12</v>
      </c>
      <c r="B9" s="9">
        <v>120</v>
      </c>
      <c r="C9" s="7">
        <v>40</v>
      </c>
      <c r="D9" s="7">
        <v>40</v>
      </c>
      <c r="E9" s="7">
        <v>40</v>
      </c>
    </row>
    <row r="10" spans="1:5" x14ac:dyDescent="0.25">
      <c r="A10" s="10" t="s">
        <v>13</v>
      </c>
      <c r="B10" s="11"/>
      <c r="C10" s="7"/>
      <c r="D10" s="7"/>
      <c r="E10" s="7"/>
    </row>
    <row r="11" spans="1:5" x14ac:dyDescent="0.25">
      <c r="A11" s="12" t="s">
        <v>14</v>
      </c>
      <c r="B11" s="13"/>
      <c r="C11" s="14"/>
      <c r="D11" s="14"/>
      <c r="E11" s="14"/>
    </row>
    <row r="12" spans="1:5" x14ac:dyDescent="0.25">
      <c r="A12" s="15" t="s">
        <v>14</v>
      </c>
      <c r="B12" s="16"/>
      <c r="C12" s="7"/>
      <c r="D12" s="7"/>
      <c r="E12" s="7"/>
    </row>
    <row r="13" spans="1:5" x14ac:dyDescent="0.25">
      <c r="A13" s="17" t="s">
        <v>15</v>
      </c>
      <c r="B13" s="18">
        <f>SUM(B4:B12)</f>
        <v>166385.19</v>
      </c>
      <c r="C13" s="7">
        <f>SUM(C4:C9)</f>
        <v>46794.73</v>
      </c>
      <c r="D13" s="7">
        <f>SUM(D4:D9)</f>
        <v>82794.73</v>
      </c>
      <c r="E13" s="7">
        <f t="shared" ref="E13" si="0">SUM(E4:E9)</f>
        <v>36794.730000000003</v>
      </c>
    </row>
    <row r="14" spans="1:5" x14ac:dyDescent="0.25">
      <c r="A14" s="8"/>
      <c r="B14" s="9"/>
      <c r="C14" s="7"/>
      <c r="D14" s="7"/>
      <c r="E14" s="7"/>
    </row>
    <row r="15" spans="1:5" x14ac:dyDescent="0.25">
      <c r="A15" s="17" t="s">
        <v>16</v>
      </c>
      <c r="B15" s="9"/>
      <c r="C15" s="7"/>
      <c r="D15" s="7"/>
      <c r="E15" s="7"/>
    </row>
    <row r="16" spans="1:5" x14ac:dyDescent="0.25">
      <c r="A16" s="12" t="s">
        <v>17</v>
      </c>
      <c r="B16" s="13"/>
      <c r="C16" s="14"/>
      <c r="D16" s="14"/>
      <c r="E16" s="14"/>
    </row>
    <row r="17" spans="1:5" x14ac:dyDescent="0.25">
      <c r="A17" s="8" t="s">
        <v>18</v>
      </c>
      <c r="B17" s="19">
        <v>19500</v>
      </c>
      <c r="C17" s="7">
        <v>5311.1</v>
      </c>
      <c r="D17" s="7">
        <v>9559.98</v>
      </c>
      <c r="E17" s="7">
        <v>4628.92</v>
      </c>
    </row>
    <row r="18" spans="1:5" x14ac:dyDescent="0.25">
      <c r="A18" s="8" t="s">
        <v>19</v>
      </c>
      <c r="B18" s="9">
        <v>3100</v>
      </c>
      <c r="C18" s="7">
        <v>804.5</v>
      </c>
      <c r="D18" s="7">
        <v>1491</v>
      </c>
      <c r="E18" s="7">
        <v>804.5</v>
      </c>
    </row>
    <row r="19" spans="1:5" x14ac:dyDescent="0.25">
      <c r="A19" s="8" t="s">
        <v>20</v>
      </c>
      <c r="B19" s="9">
        <v>1500</v>
      </c>
      <c r="C19" s="7">
        <v>408.55</v>
      </c>
      <c r="D19" s="7">
        <v>735.38</v>
      </c>
      <c r="E19" s="7">
        <v>356.07</v>
      </c>
    </row>
    <row r="20" spans="1:5" x14ac:dyDescent="0.25">
      <c r="A20" s="12" t="s">
        <v>21</v>
      </c>
      <c r="B20" s="13"/>
      <c r="C20" s="14"/>
      <c r="D20" s="14"/>
      <c r="E20" s="14"/>
    </row>
    <row r="21" spans="1:5" x14ac:dyDescent="0.25">
      <c r="A21" s="8" t="s">
        <v>22</v>
      </c>
      <c r="B21" s="9">
        <v>1000</v>
      </c>
      <c r="C21" s="7">
        <v>272.36</v>
      </c>
      <c r="D21" s="7">
        <v>490.26</v>
      </c>
      <c r="E21" s="7">
        <v>237.38</v>
      </c>
    </row>
    <row r="22" spans="1:5" x14ac:dyDescent="0.25">
      <c r="A22" s="8" t="s">
        <v>23</v>
      </c>
      <c r="B22" s="9">
        <v>1000</v>
      </c>
      <c r="C22" s="7">
        <v>272.36</v>
      </c>
      <c r="D22" s="7">
        <v>490.26</v>
      </c>
      <c r="E22" s="7">
        <v>237.38</v>
      </c>
    </row>
    <row r="23" spans="1:5" x14ac:dyDescent="0.25">
      <c r="A23" s="8" t="s">
        <v>24</v>
      </c>
      <c r="B23" s="9">
        <v>1000</v>
      </c>
      <c r="C23" s="7">
        <v>272.36</v>
      </c>
      <c r="D23" s="7">
        <v>490.26</v>
      </c>
      <c r="E23" s="7">
        <v>237.38</v>
      </c>
    </row>
    <row r="24" spans="1:5" x14ac:dyDescent="0.25">
      <c r="A24" s="8" t="s">
        <v>25</v>
      </c>
      <c r="B24" s="9"/>
      <c r="C24" s="7"/>
      <c r="D24" s="7"/>
      <c r="E24" s="7"/>
    </row>
    <row r="25" spans="1:5" x14ac:dyDescent="0.25">
      <c r="A25" s="8"/>
      <c r="B25" s="9"/>
      <c r="C25" s="7"/>
      <c r="D25" s="7"/>
      <c r="E25" s="7"/>
    </row>
    <row r="26" spans="1:5" x14ac:dyDescent="0.25">
      <c r="A26" s="8" t="s">
        <v>26</v>
      </c>
      <c r="B26" s="9">
        <v>2000</v>
      </c>
      <c r="C26" s="7">
        <v>544.73</v>
      </c>
      <c r="D26" s="7">
        <v>980.51</v>
      </c>
      <c r="E26" s="7">
        <v>474.76</v>
      </c>
    </row>
    <row r="27" spans="1:5" x14ac:dyDescent="0.25">
      <c r="A27" s="8" t="s">
        <v>27</v>
      </c>
      <c r="B27" s="9">
        <v>1500</v>
      </c>
      <c r="C27" s="7">
        <v>408.55</v>
      </c>
      <c r="D27" s="7">
        <v>735.38</v>
      </c>
      <c r="E27" s="7">
        <v>356.07</v>
      </c>
    </row>
    <row r="28" spans="1:5" x14ac:dyDescent="0.25">
      <c r="A28" s="8" t="s">
        <v>28</v>
      </c>
      <c r="B28" s="9"/>
      <c r="C28" s="7"/>
      <c r="D28" s="7"/>
      <c r="E28" s="7"/>
    </row>
    <row r="29" spans="1:5" x14ac:dyDescent="0.25">
      <c r="A29" s="12" t="s">
        <v>29</v>
      </c>
      <c r="B29" s="13"/>
      <c r="C29" s="14"/>
      <c r="D29" s="14"/>
      <c r="E29" s="14"/>
    </row>
    <row r="30" spans="1:5" x14ac:dyDescent="0.25">
      <c r="A30" s="8" t="s">
        <v>30</v>
      </c>
      <c r="B30" s="9">
        <v>12300</v>
      </c>
      <c r="C30" s="7">
        <v>12300</v>
      </c>
      <c r="D30" s="7"/>
      <c r="E30" s="7"/>
    </row>
    <row r="31" spans="1:5" x14ac:dyDescent="0.25">
      <c r="A31" s="8" t="s">
        <v>31</v>
      </c>
      <c r="B31" s="9">
        <v>1500</v>
      </c>
      <c r="C31" s="7"/>
      <c r="D31" s="7">
        <v>1500</v>
      </c>
      <c r="E31" s="7"/>
    </row>
    <row r="32" spans="1:5" x14ac:dyDescent="0.25">
      <c r="A32" s="8" t="s">
        <v>32</v>
      </c>
      <c r="B32" s="9">
        <v>6000</v>
      </c>
      <c r="C32" s="7">
        <v>6000</v>
      </c>
      <c r="D32" s="7"/>
      <c r="E32" s="7"/>
    </row>
    <row r="33" spans="1:5" x14ac:dyDescent="0.25">
      <c r="A33" s="8" t="s">
        <v>33</v>
      </c>
      <c r="B33" s="9">
        <v>6000</v>
      </c>
      <c r="C33" s="7">
        <v>6000</v>
      </c>
      <c r="D33" s="7"/>
      <c r="E33" s="7"/>
    </row>
    <row r="34" spans="1:5" x14ac:dyDescent="0.25">
      <c r="A34" s="8" t="s">
        <v>34</v>
      </c>
      <c r="B34" s="9">
        <v>400</v>
      </c>
      <c r="C34" s="7">
        <v>400</v>
      </c>
      <c r="D34" s="7"/>
      <c r="E34" s="7"/>
    </row>
    <row r="35" spans="1:5" ht="30" x14ac:dyDescent="0.25">
      <c r="A35" s="20" t="s">
        <v>35</v>
      </c>
      <c r="B35" s="21">
        <v>2500</v>
      </c>
      <c r="C35" s="22">
        <v>2500</v>
      </c>
      <c r="D35" s="7"/>
      <c r="E35" s="7"/>
    </row>
    <row r="36" spans="1:5" ht="30" x14ac:dyDescent="0.25">
      <c r="A36" s="20" t="s">
        <v>36</v>
      </c>
      <c r="B36" s="21">
        <v>5000</v>
      </c>
      <c r="C36" s="22">
        <v>5000</v>
      </c>
      <c r="D36" s="7"/>
      <c r="E36" s="7"/>
    </row>
    <row r="37" spans="1:5" x14ac:dyDescent="0.25">
      <c r="A37" s="8" t="s">
        <v>37</v>
      </c>
      <c r="B37" s="9">
        <v>12500</v>
      </c>
      <c r="C37" s="7"/>
      <c r="D37" s="7">
        <v>12500</v>
      </c>
      <c r="E37" s="7"/>
    </row>
    <row r="38" spans="1:5" x14ac:dyDescent="0.25">
      <c r="A38" s="8" t="s">
        <v>38</v>
      </c>
      <c r="B38" s="9">
        <v>1200</v>
      </c>
      <c r="C38" s="7"/>
      <c r="D38" s="7">
        <v>1200</v>
      </c>
      <c r="E38" s="7"/>
    </row>
    <row r="39" spans="1:5" x14ac:dyDescent="0.25">
      <c r="A39" s="8" t="s">
        <v>39</v>
      </c>
      <c r="B39" s="9">
        <v>500</v>
      </c>
      <c r="C39" s="7"/>
      <c r="D39" s="7">
        <v>500</v>
      </c>
      <c r="E39" s="7"/>
    </row>
    <row r="40" spans="1:5" x14ac:dyDescent="0.25">
      <c r="A40" s="8" t="s">
        <v>40</v>
      </c>
      <c r="B40" s="9">
        <v>500</v>
      </c>
      <c r="C40" s="7"/>
      <c r="D40" s="7">
        <v>500</v>
      </c>
      <c r="E40" s="7"/>
    </row>
    <row r="41" spans="1:5" x14ac:dyDescent="0.25">
      <c r="A41" s="8" t="s">
        <v>41</v>
      </c>
      <c r="B41" s="9">
        <v>2700</v>
      </c>
      <c r="C41" s="7"/>
      <c r="D41" s="7">
        <v>2700</v>
      </c>
      <c r="E41" s="7"/>
    </row>
    <row r="42" spans="1:5" x14ac:dyDescent="0.25">
      <c r="A42" s="12" t="s">
        <v>42</v>
      </c>
      <c r="B42" s="13"/>
      <c r="C42" s="14"/>
      <c r="D42" s="14"/>
      <c r="E42" s="14"/>
    </row>
    <row r="43" spans="1:5" x14ac:dyDescent="0.25">
      <c r="A43" s="8" t="s">
        <v>43</v>
      </c>
      <c r="B43" s="9">
        <v>175</v>
      </c>
      <c r="C43" s="7"/>
      <c r="D43" s="7">
        <v>175</v>
      </c>
      <c r="E43" s="7"/>
    </row>
    <row r="44" spans="1:5" x14ac:dyDescent="0.25">
      <c r="A44" s="12" t="s">
        <v>44</v>
      </c>
      <c r="B44" s="13"/>
      <c r="C44" s="14"/>
      <c r="D44" s="14"/>
      <c r="E44" s="14"/>
    </row>
    <row r="45" spans="1:5" x14ac:dyDescent="0.25">
      <c r="A45" s="8" t="s">
        <v>45</v>
      </c>
      <c r="B45" s="9">
        <v>600</v>
      </c>
      <c r="C45" s="7">
        <v>136.18</v>
      </c>
      <c r="D45" s="7">
        <v>345.13</v>
      </c>
      <c r="E45" s="7">
        <v>118.69</v>
      </c>
    </row>
    <row r="46" spans="1:5" x14ac:dyDescent="0.25">
      <c r="A46" s="12" t="s">
        <v>46</v>
      </c>
      <c r="B46" s="13"/>
      <c r="C46" s="14"/>
      <c r="D46" s="14"/>
      <c r="E46" s="14"/>
    </row>
    <row r="47" spans="1:5" x14ac:dyDescent="0.25">
      <c r="A47" s="8" t="s">
        <v>47</v>
      </c>
      <c r="B47" s="9"/>
      <c r="C47" s="7"/>
      <c r="D47" s="7"/>
      <c r="E47" s="7"/>
    </row>
    <row r="48" spans="1:5" x14ac:dyDescent="0.25">
      <c r="A48" s="8" t="s">
        <v>48</v>
      </c>
      <c r="B48" s="9">
        <v>1000</v>
      </c>
      <c r="C48" s="7"/>
      <c r="D48" s="7">
        <v>1000</v>
      </c>
      <c r="E48" s="7"/>
    </row>
    <row r="49" spans="1:5" x14ac:dyDescent="0.25">
      <c r="A49" s="8" t="s">
        <v>49</v>
      </c>
      <c r="B49" s="9">
        <v>1000</v>
      </c>
      <c r="C49" s="7"/>
      <c r="D49" s="7">
        <v>1000</v>
      </c>
      <c r="E49" s="7"/>
    </row>
    <row r="50" spans="1:5" x14ac:dyDescent="0.25">
      <c r="A50" s="8" t="s">
        <v>50</v>
      </c>
      <c r="B50" s="9">
        <v>4000</v>
      </c>
      <c r="C50" s="7">
        <v>4000</v>
      </c>
      <c r="D50" s="7"/>
      <c r="E50" s="7"/>
    </row>
    <row r="51" spans="1:5" x14ac:dyDescent="0.25">
      <c r="A51" s="8" t="s">
        <v>51</v>
      </c>
      <c r="B51" s="9">
        <v>1500</v>
      </c>
      <c r="C51" s="7"/>
      <c r="D51" s="7"/>
      <c r="E51" s="7">
        <v>1500</v>
      </c>
    </row>
    <row r="52" spans="1:5" x14ac:dyDescent="0.25">
      <c r="A52" s="8" t="s">
        <v>52</v>
      </c>
      <c r="B52" s="9">
        <v>30000</v>
      </c>
      <c r="C52" s="7"/>
      <c r="D52" s="7"/>
      <c r="E52" s="7">
        <v>30000</v>
      </c>
    </row>
    <row r="53" spans="1:5" x14ac:dyDescent="0.25">
      <c r="A53" s="8" t="s">
        <v>53</v>
      </c>
      <c r="B53" s="9">
        <v>55000</v>
      </c>
      <c r="C53" s="7"/>
      <c r="D53" s="7">
        <v>55000</v>
      </c>
      <c r="E53" s="7"/>
    </row>
    <row r="54" spans="1:5" x14ac:dyDescent="0.25">
      <c r="A54" s="12" t="s">
        <v>54</v>
      </c>
      <c r="B54" s="9">
        <f>SUM(B17:B53)</f>
        <v>174975</v>
      </c>
      <c r="C54" s="7">
        <f>SUM(C17:C53)</f>
        <v>44630.689999999995</v>
      </c>
      <c r="D54" s="7">
        <f>SUM(D17:D53)</f>
        <v>91393.16</v>
      </c>
      <c r="E54" s="7">
        <f>SUM(E17:E53)</f>
        <v>38951.15</v>
      </c>
    </row>
    <row r="55" spans="1:5" x14ac:dyDescent="0.25">
      <c r="A55" s="8"/>
      <c r="B55" s="9"/>
      <c r="C55" s="23"/>
      <c r="D55" s="23"/>
      <c r="E55" s="23"/>
    </row>
    <row r="56" spans="1:5" ht="15.75" thickBot="1" x14ac:dyDescent="0.3">
      <c r="A56" s="24" t="s">
        <v>55</v>
      </c>
      <c r="B56" s="25">
        <f>B13-B54+9312</f>
        <v>722.19000000000233</v>
      </c>
      <c r="C56" s="26">
        <f t="shared" ref="C56:E56" si="1">C13-C54</f>
        <v>2164.0400000000081</v>
      </c>
      <c r="D56" s="26">
        <f t="shared" si="1"/>
        <v>-8598.4300000000076</v>
      </c>
      <c r="E56" s="26">
        <f t="shared" si="1"/>
        <v>-2156.4199999999983</v>
      </c>
    </row>
    <row r="57" spans="1:5" x14ac:dyDescent="0.25">
      <c r="B57" s="28"/>
      <c r="C57" s="29">
        <v>120000</v>
      </c>
      <c r="D57" s="30"/>
      <c r="E57" s="30"/>
    </row>
    <row r="58" spans="1:5" x14ac:dyDescent="0.25">
      <c r="B58" s="28"/>
      <c r="C58" s="30" t="s">
        <v>56</v>
      </c>
      <c r="D58" s="30"/>
      <c r="E58" s="30"/>
    </row>
  </sheetData>
  <pageMargins left="0.25" right="0" top="0.75" bottom="0.75" header="0.3" footer="0.3"/>
  <pageSetup fitToHeight="2" orientation="portrait" r:id="rId1"/>
  <headerFooter>
    <oddHeader xml:space="preserve">&amp;C&amp;"-,Bold"2026-2027 Proposed Budget
Water &amp; Sewer 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&amp; Sewer Budget 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Pustejovsky</dc:creator>
  <cp:lastModifiedBy>Mickey Runion</cp:lastModifiedBy>
  <dcterms:created xsi:type="dcterms:W3CDTF">2026-09-07T18:45:14Z</dcterms:created>
  <dcterms:modified xsi:type="dcterms:W3CDTF">2026-09-08T14:04:22Z</dcterms:modified>
</cp:coreProperties>
</file>